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Published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44" i="1"/>
  <c r="F43" i="1"/>
  <c r="F42" i="1"/>
  <c r="F41" i="1"/>
  <c r="F40" i="1"/>
  <c r="F39" i="1"/>
  <c r="F38" i="1"/>
  <c r="E37" i="1"/>
  <c r="D37" i="1"/>
  <c r="C37" i="1"/>
  <c r="B37" i="1"/>
  <c r="A37" i="1"/>
  <c r="F36" i="1"/>
  <c r="F35" i="1"/>
  <c r="F34" i="1"/>
  <c r="F33" i="1"/>
  <c r="E31" i="1"/>
  <c r="D31" i="1"/>
  <c r="C31" i="1"/>
  <c r="B31" i="1"/>
  <c r="A31" i="1"/>
  <c r="F30" i="1"/>
  <c r="F29" i="1"/>
  <c r="E27" i="1"/>
  <c r="D27" i="1"/>
  <c r="C27" i="1"/>
  <c r="B27" i="1"/>
  <c r="A27" i="1"/>
  <c r="F26" i="1"/>
  <c r="F25" i="1"/>
  <c r="F24" i="1"/>
  <c r="E23" i="1"/>
  <c r="D23" i="1"/>
  <c r="C23" i="1"/>
  <c r="B23" i="1"/>
  <c r="A23" i="1"/>
  <c r="F22" i="1"/>
  <c r="F21" i="1"/>
  <c r="F20" i="1"/>
  <c r="F19" i="1"/>
  <c r="F18" i="1"/>
  <c r="F17" i="1"/>
  <c r="E16" i="1"/>
  <c r="D16" i="1"/>
  <c r="C16" i="1"/>
  <c r="B16" i="1"/>
  <c r="A16" i="1"/>
  <c r="F15" i="1"/>
  <c r="F14" i="1"/>
  <c r="F13" i="1"/>
  <c r="F12" i="1"/>
  <c r="F11" i="1"/>
  <c r="E28" i="1" l="1"/>
  <c r="E32" i="1" s="1"/>
  <c r="A28" i="1"/>
  <c r="A32" i="1" s="1"/>
  <c r="F16" i="1"/>
  <c r="F31" i="1"/>
  <c r="D28" i="1"/>
  <c r="D32" i="1" s="1"/>
  <c r="B28" i="1"/>
  <c r="B32" i="1" s="1"/>
  <c r="F23" i="1"/>
  <c r="C28" i="1"/>
  <c r="C32" i="1" s="1"/>
  <c r="F27" i="1"/>
  <c r="F37" i="1"/>
  <c r="F28" i="1" l="1"/>
  <c r="F32" i="1" s="1"/>
</calcChain>
</file>

<file path=xl/sharedStrings.xml><?xml version="1.0" encoding="utf-8"?>
<sst xmlns="http://schemas.openxmlformats.org/spreadsheetml/2006/main" count="78" uniqueCount="74">
  <si>
    <t xml:space="preserve">GOVERMENTAL HOSPITALS&amp; IT,S MANPOWER OTHER THAN MINISTRY OF HEALTH </t>
  </si>
  <si>
    <t>Health Facilities</t>
  </si>
  <si>
    <t>Dist.</t>
  </si>
  <si>
    <t>Belongs to</t>
  </si>
  <si>
    <t>Emirates</t>
  </si>
  <si>
    <t>skmc</t>
  </si>
  <si>
    <t>Abudhabi</t>
  </si>
  <si>
    <t>DOH</t>
  </si>
  <si>
    <t>SKMC - Behavioral Sciences Pavilion</t>
  </si>
  <si>
    <t>cornich.</t>
  </si>
  <si>
    <t>Al Mafraq.</t>
  </si>
  <si>
    <t>Al Rahba.</t>
  </si>
  <si>
    <t>Total(5)</t>
  </si>
  <si>
    <t>Madina Zayed .</t>
  </si>
  <si>
    <t>Western Dist.</t>
  </si>
  <si>
    <t>gayathy Hosp.</t>
  </si>
  <si>
    <t>Al Marfaa.</t>
  </si>
  <si>
    <t>Al Sela Hosp.</t>
  </si>
  <si>
    <t>Delma .</t>
  </si>
  <si>
    <t>Liwa</t>
  </si>
  <si>
    <t>Total(6)</t>
  </si>
  <si>
    <t>Al Ain Hosp.</t>
  </si>
  <si>
    <t>AlAin</t>
  </si>
  <si>
    <t>Tawam.</t>
  </si>
  <si>
    <t>Al Waqan .</t>
  </si>
  <si>
    <t>Total(3)</t>
  </si>
  <si>
    <t xml:space="preserve">TOTAL Haad hosp. (13) </t>
  </si>
  <si>
    <t xml:space="preserve"> </t>
  </si>
  <si>
    <t>Health point</t>
  </si>
  <si>
    <t>Almubadela</t>
  </si>
  <si>
    <t>Cleveland clinic</t>
  </si>
  <si>
    <t>Total(2)</t>
  </si>
  <si>
    <t>Total Hosp in Abudhabi. (15)</t>
  </si>
  <si>
    <t> 482</t>
  </si>
  <si>
    <t>0 </t>
  </si>
  <si>
    <t>70 </t>
  </si>
  <si>
    <t>Rashid Hosp.</t>
  </si>
  <si>
    <t>D.H.A.</t>
  </si>
  <si>
    <t>DUBAI</t>
  </si>
  <si>
    <t> 372</t>
  </si>
  <si>
    <t> 0</t>
  </si>
  <si>
    <t>58 </t>
  </si>
  <si>
    <t>Dubai Hosp.</t>
  </si>
  <si>
    <t> 173</t>
  </si>
  <si>
    <t> 34</t>
  </si>
  <si>
    <t>Lateefa Hosp.</t>
  </si>
  <si>
    <t> 102</t>
  </si>
  <si>
    <t> 2</t>
  </si>
  <si>
    <t>Hatta Hosp.</t>
  </si>
  <si>
    <t xml:space="preserve"> TOTAL  HOSP. IN DHA (4)</t>
  </si>
  <si>
    <t>univercity hospital</t>
  </si>
  <si>
    <t>sharjah university.</t>
  </si>
  <si>
    <t>sharjah</t>
  </si>
  <si>
    <t>dental university hosp.</t>
  </si>
  <si>
    <t>Genral hosp.Ajman</t>
  </si>
  <si>
    <t>Ajman gov.</t>
  </si>
  <si>
    <t>Ajman</t>
  </si>
  <si>
    <t>khalifa general hospital</t>
  </si>
  <si>
    <t>MOPA</t>
  </si>
  <si>
    <t>khalifa woman &amp; child hospital</t>
  </si>
  <si>
    <t>Masfout hosp.</t>
  </si>
  <si>
    <t>khalifa Hosp.</t>
  </si>
  <si>
    <t>U.A.Q</t>
  </si>
  <si>
    <t>Khalifa speciality</t>
  </si>
  <si>
    <t>R.A.K.</t>
  </si>
  <si>
    <t xml:space="preserve">                       (  105 ) TABLE</t>
  </si>
  <si>
    <t xml:space="preserve"> Total</t>
  </si>
  <si>
    <t>Paramed.</t>
  </si>
  <si>
    <t>NURSE</t>
  </si>
  <si>
    <t xml:space="preserve">  phamacisits .</t>
  </si>
  <si>
    <t xml:space="preserve">   Dentists</t>
  </si>
  <si>
    <t>Statistics &amp; Research Center</t>
  </si>
  <si>
    <t xml:space="preserve">     Doctors</t>
  </si>
  <si>
    <t>Abu Dhabi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</si>
</sst>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MS Sans Serif"/>
      <charset val="178"/>
    </font>
    <font>
      <b/>
      <sz val="9"/>
      <name val="Arial"/>
      <family val="2"/>
      <scheme val="minor"/>
    </font>
    <font>
      <b/>
      <sz val="8.5"/>
      <name val="Arial"/>
      <family val="2"/>
      <scheme val="minor"/>
    </font>
    <font>
      <b/>
      <sz val="12"/>
      <name val="Arial"/>
      <family val="2"/>
      <scheme val="minor"/>
    </font>
    <font>
      <sz val="10"/>
      <name val="Arial"/>
      <family val="2"/>
      <scheme val="minor"/>
    </font>
    <font>
      <sz val="8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20"/>
      <color theme="0"/>
      <name val="Arial"/>
      <family val="2"/>
    </font>
    <font>
      <sz val="12"/>
      <name val="Arial"/>
      <family val="2"/>
      <scheme val="minor"/>
    </font>
    <font>
      <sz val="8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0" xfId="0" applyFont="1"/>
    <xf numFmtId="1" fontId="4" fillId="0" borderId="0" xfId="0" applyNumberFormat="1" applyFont="1"/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/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" fontId="8" fillId="5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" fontId="8" fillId="5" borderId="1" xfId="0" applyNumberFormat="1" applyFont="1" applyFill="1" applyBorder="1" applyAlignment="1">
      <alignment horizontal="center" vertical="center" shrinkToFit="1"/>
    </xf>
    <xf numFmtId="1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 readingOrder="2"/>
    </xf>
    <xf numFmtId="0" fontId="3" fillId="4" borderId="3" xfId="0" applyFont="1" applyFill="1" applyBorder="1" applyAlignment="1">
      <alignment horizontal="center" vertical="center" readingOrder="2"/>
    </xf>
    <xf numFmtId="0" fontId="3" fillId="4" borderId="4" xfId="0" applyFont="1" applyFill="1" applyBorder="1" applyAlignment="1">
      <alignment horizontal="center" vertical="center" readingOrder="2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28565</xdr:colOff>
      <xdr:row>1</xdr:row>
      <xdr:rowOff>44366</xdr:rowOff>
    </xdr:from>
    <xdr:to>
      <xdr:col>9</xdr:col>
      <xdr:colOff>495299</xdr:colOff>
      <xdr:row>5</xdr:row>
      <xdr:rowOff>10472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09476" y="206291"/>
          <a:ext cx="1895484" cy="613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rightToLeft="1" tabSelected="1" topLeftCell="A3" zoomScaleNormal="100" workbookViewId="0">
      <selection activeCell="A8" sqref="A8:J9"/>
    </sheetView>
  </sheetViews>
  <sheetFormatPr defaultRowHeight="12.75"/>
  <cols>
    <col min="1" max="5" width="10.7109375" style="1" customWidth="1"/>
    <col min="6" max="6" width="11" style="1" customWidth="1"/>
    <col min="7" max="7" width="11.5703125" style="1" bestFit="1" customWidth="1"/>
    <col min="8" max="10" width="10.7109375" style="1" customWidth="1"/>
    <col min="11" max="16384" width="9.140625" style="1"/>
  </cols>
  <sheetData>
    <row r="1" spans="1:12">
      <c r="A1" s="48"/>
      <c r="B1" s="48"/>
      <c r="C1" s="48"/>
      <c r="D1" s="48"/>
      <c r="E1" s="48"/>
      <c r="F1" s="48"/>
      <c r="G1" s="48"/>
      <c r="H1" s="48"/>
      <c r="I1" s="48"/>
      <c r="J1" s="48"/>
    </row>
    <row r="2" spans="1:12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2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2">
      <c r="A4" s="48"/>
      <c r="B4" s="48"/>
      <c r="C4" s="48"/>
      <c r="D4" s="48"/>
      <c r="E4" s="48"/>
      <c r="F4" s="48"/>
      <c r="G4" s="48"/>
      <c r="H4" s="48"/>
      <c r="I4" s="48"/>
      <c r="J4" s="48"/>
    </row>
    <row r="5" spans="1:12">
      <c r="A5" s="48"/>
      <c r="B5" s="48"/>
      <c r="C5" s="48"/>
      <c r="D5" s="48"/>
      <c r="E5" s="48"/>
      <c r="F5" s="48"/>
      <c r="G5" s="48"/>
      <c r="H5" s="48"/>
      <c r="I5" s="48"/>
      <c r="J5" s="48"/>
    </row>
    <row r="6" spans="1:12" ht="28.5" customHeight="1">
      <c r="A6" s="48"/>
      <c r="B6" s="48"/>
      <c r="C6" s="48"/>
      <c r="D6" s="48"/>
      <c r="E6" s="48"/>
      <c r="F6" s="48"/>
      <c r="G6" s="48"/>
      <c r="H6" s="48"/>
      <c r="I6" s="48"/>
      <c r="J6" s="48"/>
    </row>
    <row r="7" spans="1:12" ht="54.95" customHeight="1">
      <c r="A7" s="46" t="s">
        <v>71</v>
      </c>
      <c r="B7" s="47"/>
      <c r="C7" s="47"/>
      <c r="D7" s="47"/>
      <c r="E7" s="47"/>
      <c r="F7" s="47"/>
      <c r="G7" s="47"/>
      <c r="H7" s="47"/>
      <c r="I7" s="47"/>
      <c r="J7" s="47"/>
    </row>
    <row r="8" spans="1:12" s="15" customFormat="1" ht="20.100000000000001" customHeight="1">
      <c r="A8" s="49" t="s">
        <v>0</v>
      </c>
      <c r="B8" s="50"/>
      <c r="C8" s="50"/>
      <c r="D8" s="50"/>
      <c r="E8" s="50"/>
      <c r="F8" s="50"/>
      <c r="G8" s="50"/>
      <c r="H8" s="50"/>
      <c r="I8" s="50"/>
      <c r="J8" s="51"/>
    </row>
    <row r="9" spans="1:12" s="15" customFormat="1" ht="20.100000000000001" customHeight="1">
      <c r="A9" s="43" t="s">
        <v>65</v>
      </c>
      <c r="B9" s="44"/>
      <c r="C9" s="44"/>
      <c r="D9" s="44"/>
      <c r="E9" s="44"/>
      <c r="F9" s="44"/>
      <c r="G9" s="44"/>
      <c r="H9" s="44"/>
      <c r="I9" s="44"/>
      <c r="J9" s="45"/>
    </row>
    <row r="10" spans="1:12" ht="36" customHeight="1">
      <c r="A10" s="11" t="s">
        <v>72</v>
      </c>
      <c r="B10" s="11" t="s">
        <v>70</v>
      </c>
      <c r="C10" s="11" t="s">
        <v>69</v>
      </c>
      <c r="D10" s="11" t="s">
        <v>68</v>
      </c>
      <c r="E10" s="11" t="s">
        <v>67</v>
      </c>
      <c r="F10" s="10" t="s">
        <v>66</v>
      </c>
      <c r="G10" s="12" t="s">
        <v>1</v>
      </c>
      <c r="H10" s="13" t="s">
        <v>2</v>
      </c>
      <c r="I10" s="12" t="s">
        <v>3</v>
      </c>
      <c r="J10" s="14" t="s">
        <v>4</v>
      </c>
    </row>
    <row r="11" spans="1:12" ht="24.95" customHeight="1">
      <c r="A11" s="16">
        <v>752</v>
      </c>
      <c r="B11" s="17">
        <v>7</v>
      </c>
      <c r="C11" s="17"/>
      <c r="D11" s="17">
        <v>1543</v>
      </c>
      <c r="E11" s="17">
        <v>423</v>
      </c>
      <c r="F11" s="18">
        <f>SUM(A11:E11)</f>
        <v>2725</v>
      </c>
      <c r="G11" s="5" t="s">
        <v>5</v>
      </c>
      <c r="H11" s="52" t="s">
        <v>6</v>
      </c>
      <c r="I11" s="36" t="s">
        <v>7</v>
      </c>
      <c r="J11" s="34" t="s">
        <v>73</v>
      </c>
    </row>
    <row r="12" spans="1:12" ht="24.95" customHeight="1">
      <c r="A12" s="16">
        <v>3</v>
      </c>
      <c r="B12" s="17">
        <v>0</v>
      </c>
      <c r="C12" s="17">
        <v>0</v>
      </c>
      <c r="D12" s="17">
        <v>39</v>
      </c>
      <c r="E12" s="17">
        <v>12</v>
      </c>
      <c r="F12" s="18">
        <f>SUM(A12:E12)</f>
        <v>54</v>
      </c>
      <c r="G12" s="5" t="s">
        <v>8</v>
      </c>
      <c r="H12" s="52"/>
      <c r="I12" s="36"/>
      <c r="J12" s="34"/>
    </row>
    <row r="13" spans="1:12" ht="24.95" customHeight="1">
      <c r="A13" s="16">
        <v>158</v>
      </c>
      <c r="B13" s="17">
        <v>0</v>
      </c>
      <c r="C13" s="17"/>
      <c r="D13" s="17">
        <v>521</v>
      </c>
      <c r="E13" s="17">
        <v>38</v>
      </c>
      <c r="F13" s="18">
        <f>SUM(A13:E13)</f>
        <v>717</v>
      </c>
      <c r="G13" s="5" t="s">
        <v>9</v>
      </c>
      <c r="H13" s="52"/>
      <c r="I13" s="36"/>
      <c r="J13" s="34"/>
    </row>
    <row r="14" spans="1:12" ht="24.95" customHeight="1">
      <c r="A14" s="18">
        <v>442</v>
      </c>
      <c r="B14" s="19">
        <v>2</v>
      </c>
      <c r="C14" s="19"/>
      <c r="D14" s="19">
        <v>1214</v>
      </c>
      <c r="E14" s="19">
        <v>300</v>
      </c>
      <c r="F14" s="18">
        <f>SUM(A14:E14)</f>
        <v>1958</v>
      </c>
      <c r="G14" s="5" t="s">
        <v>10</v>
      </c>
      <c r="H14" s="52"/>
      <c r="I14" s="36"/>
      <c r="J14" s="34"/>
      <c r="L14" s="3"/>
    </row>
    <row r="15" spans="1:12" ht="24.95" customHeight="1">
      <c r="A15" s="19">
        <v>128</v>
      </c>
      <c r="B15" s="19">
        <v>0</v>
      </c>
      <c r="C15" s="19"/>
      <c r="D15" s="19">
        <v>392</v>
      </c>
      <c r="E15" s="19">
        <v>84</v>
      </c>
      <c r="F15" s="18">
        <f>SUM(A15:E15)</f>
        <v>604</v>
      </c>
      <c r="G15" s="5" t="s">
        <v>11</v>
      </c>
      <c r="H15" s="52"/>
      <c r="I15" s="36"/>
      <c r="J15" s="34"/>
    </row>
    <row r="16" spans="1:12" ht="24.95" customHeight="1">
      <c r="A16" s="20">
        <f t="shared" ref="A16:F16" si="0">SUM(A11:A15)</f>
        <v>1483</v>
      </c>
      <c r="B16" s="20">
        <f t="shared" si="0"/>
        <v>9</v>
      </c>
      <c r="C16" s="20">
        <f t="shared" si="0"/>
        <v>0</v>
      </c>
      <c r="D16" s="20">
        <f t="shared" si="0"/>
        <v>3709</v>
      </c>
      <c r="E16" s="20">
        <f t="shared" si="0"/>
        <v>857</v>
      </c>
      <c r="F16" s="20">
        <f t="shared" si="0"/>
        <v>6058</v>
      </c>
      <c r="G16" s="12" t="s">
        <v>12</v>
      </c>
      <c r="H16" s="52"/>
      <c r="I16" s="36"/>
      <c r="J16" s="34"/>
    </row>
    <row r="17" spans="1:11" ht="24.95" customHeight="1">
      <c r="A17" s="18">
        <v>44</v>
      </c>
      <c r="B17" s="17">
        <v>4</v>
      </c>
      <c r="C17" s="17"/>
      <c r="D17" s="17">
        <v>145</v>
      </c>
      <c r="E17" s="17">
        <v>60</v>
      </c>
      <c r="F17" s="18">
        <f t="shared" ref="F17:F22" si="1">SUM(A17:E17)</f>
        <v>253</v>
      </c>
      <c r="G17" s="6" t="s">
        <v>13</v>
      </c>
      <c r="H17" s="40" t="s">
        <v>14</v>
      </c>
      <c r="I17" s="36"/>
      <c r="J17" s="34"/>
    </row>
    <row r="18" spans="1:11" ht="24.95" customHeight="1">
      <c r="A18" s="18">
        <v>10</v>
      </c>
      <c r="B18" s="17">
        <v>1</v>
      </c>
      <c r="C18" s="17"/>
      <c r="D18" s="17">
        <v>34</v>
      </c>
      <c r="E18" s="17">
        <v>13</v>
      </c>
      <c r="F18" s="18">
        <f t="shared" si="1"/>
        <v>58</v>
      </c>
      <c r="G18" s="6" t="s">
        <v>15</v>
      </c>
      <c r="H18" s="40"/>
      <c r="I18" s="36"/>
      <c r="J18" s="34"/>
    </row>
    <row r="19" spans="1:11" ht="24.95" customHeight="1">
      <c r="A19" s="18">
        <v>10</v>
      </c>
      <c r="B19" s="17">
        <v>2</v>
      </c>
      <c r="C19" s="17"/>
      <c r="D19" s="17">
        <v>27</v>
      </c>
      <c r="E19" s="17">
        <v>14</v>
      </c>
      <c r="F19" s="18">
        <f t="shared" si="1"/>
        <v>53</v>
      </c>
      <c r="G19" s="6" t="s">
        <v>16</v>
      </c>
      <c r="H19" s="40"/>
      <c r="I19" s="36"/>
      <c r="J19" s="34"/>
    </row>
    <row r="20" spans="1:11" ht="24.95" customHeight="1">
      <c r="A20" s="18">
        <v>12</v>
      </c>
      <c r="B20" s="17">
        <v>1</v>
      </c>
      <c r="C20" s="17"/>
      <c r="D20" s="21">
        <v>25</v>
      </c>
      <c r="E20" s="21">
        <v>7</v>
      </c>
      <c r="F20" s="18">
        <f t="shared" si="1"/>
        <v>45</v>
      </c>
      <c r="G20" s="7" t="s">
        <v>17</v>
      </c>
      <c r="H20" s="40"/>
      <c r="I20" s="36"/>
      <c r="J20" s="34"/>
    </row>
    <row r="21" spans="1:11" ht="24.95" customHeight="1">
      <c r="A21" s="18">
        <v>11</v>
      </c>
      <c r="B21" s="17">
        <v>2</v>
      </c>
      <c r="C21" s="17"/>
      <c r="D21" s="17">
        <v>15</v>
      </c>
      <c r="E21" s="17">
        <v>12</v>
      </c>
      <c r="F21" s="18">
        <f t="shared" si="1"/>
        <v>40</v>
      </c>
      <c r="G21" s="6" t="s">
        <v>18</v>
      </c>
      <c r="H21" s="40"/>
      <c r="I21" s="36"/>
      <c r="J21" s="34"/>
    </row>
    <row r="22" spans="1:11" ht="24.95" customHeight="1">
      <c r="A22" s="18">
        <v>3</v>
      </c>
      <c r="B22" s="17">
        <v>1</v>
      </c>
      <c r="C22" s="17"/>
      <c r="D22" s="17">
        <v>15</v>
      </c>
      <c r="E22" s="17">
        <v>10</v>
      </c>
      <c r="F22" s="18">
        <f t="shared" si="1"/>
        <v>29</v>
      </c>
      <c r="G22" s="7" t="s">
        <v>19</v>
      </c>
      <c r="H22" s="40"/>
      <c r="I22" s="36"/>
      <c r="J22" s="34"/>
    </row>
    <row r="23" spans="1:11" ht="24.95" customHeight="1">
      <c r="A23" s="22">
        <f t="shared" ref="A23:F23" si="2">SUM(A17:A22)</f>
        <v>90</v>
      </c>
      <c r="B23" s="22">
        <f t="shared" si="2"/>
        <v>11</v>
      </c>
      <c r="C23" s="22">
        <f t="shared" si="2"/>
        <v>0</v>
      </c>
      <c r="D23" s="22">
        <f t="shared" si="2"/>
        <v>261</v>
      </c>
      <c r="E23" s="22">
        <f t="shared" si="2"/>
        <v>116</v>
      </c>
      <c r="F23" s="22">
        <f t="shared" si="2"/>
        <v>478</v>
      </c>
      <c r="G23" s="12" t="s">
        <v>20</v>
      </c>
      <c r="H23" s="40"/>
      <c r="I23" s="36"/>
      <c r="J23" s="34"/>
    </row>
    <row r="24" spans="1:11" ht="24.95" customHeight="1">
      <c r="A24" s="16">
        <v>335</v>
      </c>
      <c r="B24" s="17">
        <v>0</v>
      </c>
      <c r="C24" s="17"/>
      <c r="D24" s="17">
        <v>833</v>
      </c>
      <c r="E24" s="17">
        <v>225</v>
      </c>
      <c r="F24" s="18">
        <f>SUM(D24,E24,A24,B24)</f>
        <v>1393</v>
      </c>
      <c r="G24" s="8" t="s">
        <v>21</v>
      </c>
      <c r="H24" s="40" t="s">
        <v>22</v>
      </c>
      <c r="I24" s="36"/>
      <c r="J24" s="34"/>
    </row>
    <row r="25" spans="1:11" ht="24.95" customHeight="1">
      <c r="A25" s="16">
        <v>643</v>
      </c>
      <c r="B25" s="17">
        <v>2</v>
      </c>
      <c r="C25" s="17"/>
      <c r="D25" s="17">
        <v>1214</v>
      </c>
      <c r="E25" s="17">
        <v>363</v>
      </c>
      <c r="F25" s="18">
        <f>SUM(A25,B25,D25,E25)</f>
        <v>2222</v>
      </c>
      <c r="G25" s="8" t="s">
        <v>23</v>
      </c>
      <c r="H25" s="40"/>
      <c r="I25" s="36"/>
      <c r="J25" s="34"/>
    </row>
    <row r="26" spans="1:11" ht="24.95" customHeight="1">
      <c r="A26" s="16">
        <v>5</v>
      </c>
      <c r="B26" s="16">
        <v>2</v>
      </c>
      <c r="C26" s="16"/>
      <c r="D26" s="17">
        <v>24</v>
      </c>
      <c r="E26" s="17">
        <v>4</v>
      </c>
      <c r="F26" s="18">
        <f>SUM(A26,B26,D26,E26)</f>
        <v>35</v>
      </c>
      <c r="G26" s="8" t="s">
        <v>24</v>
      </c>
      <c r="H26" s="40"/>
      <c r="I26" s="36"/>
      <c r="J26" s="34"/>
    </row>
    <row r="27" spans="1:11" ht="24.95" customHeight="1">
      <c r="A27" s="23">
        <f t="shared" ref="A27:F27" si="3">SUM(A24:A26)</f>
        <v>983</v>
      </c>
      <c r="B27" s="23">
        <f t="shared" si="3"/>
        <v>4</v>
      </c>
      <c r="C27" s="23">
        <f t="shared" si="3"/>
        <v>0</v>
      </c>
      <c r="D27" s="23">
        <f t="shared" si="3"/>
        <v>2071</v>
      </c>
      <c r="E27" s="23">
        <f t="shared" si="3"/>
        <v>592</v>
      </c>
      <c r="F27" s="23">
        <f t="shared" si="3"/>
        <v>3650</v>
      </c>
      <c r="G27" s="12" t="s">
        <v>25</v>
      </c>
      <c r="H27" s="40"/>
      <c r="I27" s="36"/>
      <c r="J27" s="34"/>
    </row>
    <row r="28" spans="1:11" ht="24.95" customHeight="1">
      <c r="A28" s="20">
        <f t="shared" ref="A28:F28" si="4">SUM(A27,A23,A16)</f>
        <v>2556</v>
      </c>
      <c r="B28" s="20">
        <f t="shared" si="4"/>
        <v>24</v>
      </c>
      <c r="C28" s="20">
        <f t="shared" si="4"/>
        <v>0</v>
      </c>
      <c r="D28" s="20">
        <f t="shared" si="4"/>
        <v>6041</v>
      </c>
      <c r="E28" s="20">
        <f t="shared" si="4"/>
        <v>1565</v>
      </c>
      <c r="F28" s="20">
        <f t="shared" si="4"/>
        <v>10186</v>
      </c>
      <c r="G28" s="41" t="s">
        <v>26</v>
      </c>
      <c r="H28" s="41"/>
      <c r="I28" s="36"/>
      <c r="J28" s="34"/>
      <c r="K28" s="1" t="s">
        <v>27</v>
      </c>
    </row>
    <row r="29" spans="1:11" s="4" customFormat="1" ht="24.95" customHeight="1">
      <c r="A29" s="21">
        <v>99</v>
      </c>
      <c r="B29" s="24">
        <v>21</v>
      </c>
      <c r="C29" s="24"/>
      <c r="D29" s="24">
        <v>217</v>
      </c>
      <c r="E29" s="24">
        <v>139</v>
      </c>
      <c r="F29" s="24">
        <f>SUM(A29,B29,D29,E29)</f>
        <v>476</v>
      </c>
      <c r="G29" s="42" t="s">
        <v>28</v>
      </c>
      <c r="H29" s="42"/>
      <c r="I29" s="36" t="s">
        <v>29</v>
      </c>
      <c r="J29" s="34"/>
    </row>
    <row r="30" spans="1:11" s="4" customFormat="1" ht="24.95" customHeight="1">
      <c r="A30" s="21">
        <v>416</v>
      </c>
      <c r="B30" s="24">
        <v>2</v>
      </c>
      <c r="C30" s="24"/>
      <c r="D30" s="24">
        <v>1447</v>
      </c>
      <c r="E30" s="24">
        <v>480</v>
      </c>
      <c r="F30" s="24">
        <f>SUM(A30,B30,D30,E30)</f>
        <v>2345</v>
      </c>
      <c r="G30" s="42" t="s">
        <v>30</v>
      </c>
      <c r="H30" s="42"/>
      <c r="I30" s="36"/>
      <c r="J30" s="34"/>
    </row>
    <row r="31" spans="1:11" s="4" customFormat="1" ht="24.95" customHeight="1">
      <c r="A31" s="12">
        <f t="shared" ref="A31:F31" si="5">SUM(A29:A30)</f>
        <v>515</v>
      </c>
      <c r="B31" s="12">
        <f t="shared" si="5"/>
        <v>23</v>
      </c>
      <c r="C31" s="12">
        <f t="shared" si="5"/>
        <v>0</v>
      </c>
      <c r="D31" s="12">
        <f t="shared" si="5"/>
        <v>1664</v>
      </c>
      <c r="E31" s="12">
        <f t="shared" si="5"/>
        <v>619</v>
      </c>
      <c r="F31" s="12">
        <f t="shared" si="5"/>
        <v>2821</v>
      </c>
      <c r="G31" s="38" t="s">
        <v>31</v>
      </c>
      <c r="H31" s="38"/>
      <c r="I31" s="36"/>
      <c r="J31" s="34"/>
    </row>
    <row r="32" spans="1:11" ht="24.95" customHeight="1">
      <c r="A32" s="20">
        <f t="shared" ref="A32:F32" si="6">SUM(A28+A31)</f>
        <v>3071</v>
      </c>
      <c r="B32" s="20">
        <f t="shared" si="6"/>
        <v>47</v>
      </c>
      <c r="C32" s="20">
        <f t="shared" si="6"/>
        <v>0</v>
      </c>
      <c r="D32" s="20">
        <f t="shared" si="6"/>
        <v>7705</v>
      </c>
      <c r="E32" s="20">
        <f t="shared" si="6"/>
        <v>2184</v>
      </c>
      <c r="F32" s="20">
        <f t="shared" si="6"/>
        <v>13007</v>
      </c>
      <c r="G32" s="39" t="s">
        <v>32</v>
      </c>
      <c r="H32" s="39"/>
      <c r="I32" s="39"/>
      <c r="J32" s="34"/>
    </row>
    <row r="33" spans="1:11" ht="24.95" customHeight="1">
      <c r="A33" s="25" t="s">
        <v>33</v>
      </c>
      <c r="B33" s="25" t="s">
        <v>34</v>
      </c>
      <c r="C33" s="25" t="s">
        <v>35</v>
      </c>
      <c r="D33" s="25">
        <v>1652</v>
      </c>
      <c r="E33" s="25">
        <v>579</v>
      </c>
      <c r="F33" s="26">
        <f t="shared" ref="F33:F45" si="7">SUM(A33:E33)</f>
        <v>2231</v>
      </c>
      <c r="G33" s="32" t="s">
        <v>36</v>
      </c>
      <c r="H33" s="32"/>
      <c r="I33" s="36" t="s">
        <v>37</v>
      </c>
      <c r="J33" s="34" t="s">
        <v>38</v>
      </c>
    </row>
    <row r="34" spans="1:11" ht="24.95" customHeight="1">
      <c r="A34" s="25" t="s">
        <v>39</v>
      </c>
      <c r="B34" s="25" t="s">
        <v>40</v>
      </c>
      <c r="C34" s="25" t="s">
        <v>41</v>
      </c>
      <c r="D34" s="25">
        <v>1168</v>
      </c>
      <c r="E34" s="25">
        <v>396</v>
      </c>
      <c r="F34" s="26">
        <f t="shared" si="7"/>
        <v>1564</v>
      </c>
      <c r="G34" s="32" t="s">
        <v>42</v>
      </c>
      <c r="H34" s="32"/>
      <c r="I34" s="36"/>
      <c r="J34" s="34"/>
      <c r="K34" s="2"/>
    </row>
    <row r="35" spans="1:11" ht="24.95" customHeight="1">
      <c r="A35" s="25" t="s">
        <v>43</v>
      </c>
      <c r="B35" s="25" t="s">
        <v>40</v>
      </c>
      <c r="C35" s="25" t="s">
        <v>44</v>
      </c>
      <c r="D35" s="27">
        <v>817</v>
      </c>
      <c r="E35" s="27">
        <v>369</v>
      </c>
      <c r="F35" s="26">
        <f t="shared" si="7"/>
        <v>1186</v>
      </c>
      <c r="G35" s="32" t="s">
        <v>45</v>
      </c>
      <c r="H35" s="32"/>
      <c r="I35" s="36"/>
      <c r="J35" s="34"/>
    </row>
    <row r="36" spans="1:11" ht="24.95" customHeight="1">
      <c r="A36" s="25" t="s">
        <v>46</v>
      </c>
      <c r="B36" s="25" t="s">
        <v>47</v>
      </c>
      <c r="C36" s="25" t="s">
        <v>40</v>
      </c>
      <c r="D36" s="27">
        <v>243</v>
      </c>
      <c r="E36" s="27">
        <v>46</v>
      </c>
      <c r="F36" s="26">
        <f t="shared" si="7"/>
        <v>289</v>
      </c>
      <c r="G36" s="32" t="s">
        <v>48</v>
      </c>
      <c r="H36" s="32"/>
      <c r="I36" s="36"/>
      <c r="J36" s="34"/>
    </row>
    <row r="37" spans="1:11" ht="24.95" customHeight="1">
      <c r="A37" s="28">
        <f>SUM(A33:A36)</f>
        <v>0</v>
      </c>
      <c r="B37" s="28">
        <f>SUM(B33:B36)</f>
        <v>0</v>
      </c>
      <c r="C37" s="28">
        <f>SUM(C33:C36)</f>
        <v>0</v>
      </c>
      <c r="D37" s="28">
        <f>SUM(D33:D36)</f>
        <v>3880</v>
      </c>
      <c r="E37" s="28">
        <f>SUM(E33:E36)</f>
        <v>1390</v>
      </c>
      <c r="F37" s="23">
        <f t="shared" si="7"/>
        <v>5270</v>
      </c>
      <c r="G37" s="37" t="s">
        <v>49</v>
      </c>
      <c r="H37" s="37"/>
      <c r="I37" s="36"/>
      <c r="J37" s="34"/>
    </row>
    <row r="38" spans="1:11" ht="24.95" customHeight="1">
      <c r="A38" s="29">
        <v>137</v>
      </c>
      <c r="B38" s="29">
        <v>0</v>
      </c>
      <c r="C38" s="29">
        <v>26</v>
      </c>
      <c r="D38" s="29">
        <v>368</v>
      </c>
      <c r="E38" s="29">
        <v>77</v>
      </c>
      <c r="F38" s="29">
        <f t="shared" si="7"/>
        <v>608</v>
      </c>
      <c r="G38" s="32" t="s">
        <v>50</v>
      </c>
      <c r="H38" s="32"/>
      <c r="I38" s="35" t="s">
        <v>51</v>
      </c>
      <c r="J38" s="34" t="s">
        <v>52</v>
      </c>
    </row>
    <row r="39" spans="1:11" ht="24.95" customHeight="1">
      <c r="A39" s="29">
        <v>0</v>
      </c>
      <c r="B39" s="29">
        <v>62</v>
      </c>
      <c r="C39" s="29">
        <v>0</v>
      </c>
      <c r="D39" s="29">
        <v>4</v>
      </c>
      <c r="E39" s="29">
        <v>30</v>
      </c>
      <c r="F39" s="29">
        <f t="shared" si="7"/>
        <v>96</v>
      </c>
      <c r="G39" s="32" t="s">
        <v>53</v>
      </c>
      <c r="H39" s="32"/>
      <c r="I39" s="35"/>
      <c r="J39" s="34"/>
    </row>
    <row r="40" spans="1:11" ht="24.95" customHeight="1">
      <c r="A40" s="29">
        <v>23</v>
      </c>
      <c r="B40" s="29">
        <v>3</v>
      </c>
      <c r="C40" s="29">
        <v>1</v>
      </c>
      <c r="D40" s="29">
        <v>32</v>
      </c>
      <c r="E40" s="29">
        <v>24</v>
      </c>
      <c r="F40" s="29">
        <f t="shared" si="7"/>
        <v>83</v>
      </c>
      <c r="G40" s="32" t="s">
        <v>54</v>
      </c>
      <c r="H40" s="32"/>
      <c r="I40" s="30" t="s">
        <v>55</v>
      </c>
      <c r="J40" s="34" t="s">
        <v>56</v>
      </c>
    </row>
    <row r="41" spans="1:11" ht="24.95" customHeight="1">
      <c r="A41" s="25">
        <v>125</v>
      </c>
      <c r="B41" s="25">
        <v>0</v>
      </c>
      <c r="C41" s="25">
        <v>18</v>
      </c>
      <c r="D41" s="25">
        <v>270</v>
      </c>
      <c r="E41" s="25">
        <v>86</v>
      </c>
      <c r="F41" s="29">
        <f t="shared" si="7"/>
        <v>499</v>
      </c>
      <c r="G41" s="33" t="s">
        <v>57</v>
      </c>
      <c r="H41" s="33"/>
      <c r="I41" s="35" t="s">
        <v>58</v>
      </c>
      <c r="J41" s="34"/>
    </row>
    <row r="42" spans="1:11" ht="24.95" customHeight="1">
      <c r="A42" s="25">
        <v>60</v>
      </c>
      <c r="B42" s="25">
        <v>0</v>
      </c>
      <c r="C42" s="25">
        <v>9</v>
      </c>
      <c r="D42" s="25">
        <v>192</v>
      </c>
      <c r="E42" s="25">
        <v>11</v>
      </c>
      <c r="F42" s="29">
        <f t="shared" si="7"/>
        <v>272</v>
      </c>
      <c r="G42" s="32" t="s">
        <v>59</v>
      </c>
      <c r="H42" s="32"/>
      <c r="I42" s="35"/>
      <c r="J42" s="34"/>
    </row>
    <row r="43" spans="1:11" ht="24.95" customHeight="1">
      <c r="A43" s="25">
        <v>26</v>
      </c>
      <c r="B43" s="25">
        <v>0</v>
      </c>
      <c r="C43" s="25">
        <v>4</v>
      </c>
      <c r="D43" s="25">
        <v>74</v>
      </c>
      <c r="E43" s="25">
        <v>24</v>
      </c>
      <c r="F43" s="29">
        <f t="shared" si="7"/>
        <v>128</v>
      </c>
      <c r="G43" s="32" t="s">
        <v>60</v>
      </c>
      <c r="H43" s="32"/>
      <c r="I43" s="35"/>
      <c r="J43" s="34"/>
    </row>
    <row r="44" spans="1:11" ht="24.95" customHeight="1">
      <c r="A44" s="25">
        <v>103</v>
      </c>
      <c r="B44" s="25">
        <v>4</v>
      </c>
      <c r="C44" s="25">
        <v>21</v>
      </c>
      <c r="D44" s="25">
        <v>302</v>
      </c>
      <c r="E44" s="25">
        <v>84</v>
      </c>
      <c r="F44" s="29">
        <f t="shared" si="7"/>
        <v>514</v>
      </c>
      <c r="G44" s="32" t="s">
        <v>61</v>
      </c>
      <c r="H44" s="32"/>
      <c r="I44" s="31" t="s">
        <v>58</v>
      </c>
      <c r="J44" s="9" t="s">
        <v>62</v>
      </c>
    </row>
    <row r="45" spans="1:11" ht="24.95" customHeight="1">
      <c r="A45" s="25">
        <v>138</v>
      </c>
      <c r="B45" s="25">
        <v>0</v>
      </c>
      <c r="C45" s="25">
        <v>14</v>
      </c>
      <c r="D45" s="25">
        <v>427</v>
      </c>
      <c r="E45" s="25">
        <v>118</v>
      </c>
      <c r="F45" s="29">
        <f t="shared" si="7"/>
        <v>697</v>
      </c>
      <c r="G45" s="33" t="s">
        <v>63</v>
      </c>
      <c r="H45" s="33"/>
      <c r="I45" s="31" t="s">
        <v>58</v>
      </c>
      <c r="J45" s="9" t="s">
        <v>64</v>
      </c>
    </row>
  </sheetData>
  <mergeCells count="34">
    <mergeCell ref="A9:J9"/>
    <mergeCell ref="A7:J7"/>
    <mergeCell ref="A1:J6"/>
    <mergeCell ref="A8:J8"/>
    <mergeCell ref="H11:H16"/>
    <mergeCell ref="I11:I28"/>
    <mergeCell ref="G31:H31"/>
    <mergeCell ref="J11:J32"/>
    <mergeCell ref="G32:I32"/>
    <mergeCell ref="H17:H23"/>
    <mergeCell ref="H24:H27"/>
    <mergeCell ref="G28:H28"/>
    <mergeCell ref="G29:H29"/>
    <mergeCell ref="I29:I31"/>
    <mergeCell ref="G30:H30"/>
    <mergeCell ref="G38:H38"/>
    <mergeCell ref="G33:H33"/>
    <mergeCell ref="I38:I39"/>
    <mergeCell ref="J38:J39"/>
    <mergeCell ref="G39:H39"/>
    <mergeCell ref="I33:I37"/>
    <mergeCell ref="J33:J37"/>
    <mergeCell ref="G34:H34"/>
    <mergeCell ref="G35:H35"/>
    <mergeCell ref="G36:H36"/>
    <mergeCell ref="G37:H37"/>
    <mergeCell ref="G44:H44"/>
    <mergeCell ref="G45:H45"/>
    <mergeCell ref="G40:H40"/>
    <mergeCell ref="J40:J43"/>
    <mergeCell ref="G41:H41"/>
    <mergeCell ref="I41:I43"/>
    <mergeCell ref="G42:H42"/>
    <mergeCell ref="G43:H43"/>
  </mergeCells>
  <pageMargins left="0.7" right="0.7" top="0.75" bottom="0.75" header="0.3" footer="0.3"/>
  <pageSetup scale="48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TWUZXU4UYYY7-944396957-36691</_dlc_DocId>
    <_dlc_DocIdUrl xmlns="a5cd8edf-193d-454e-be79-0a753d5be6e1">
      <Url>http://localhost/_layouts/15/DocIdRedir.aspx?ID=TWUZXU4UYYY7-944396957-36691</Url>
      <Description>TWUZXU4UYYY7-944396957-36691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C5ED5F92-7AA4-4D0E-A9E3-E1F0F67C5ED1}"/>
</file>

<file path=customXml/itemProps2.xml><?xml version="1.0" encoding="utf-8"?>
<ds:datastoreItem xmlns:ds="http://schemas.openxmlformats.org/officeDocument/2006/customXml" ds:itemID="{7C3AB713-1981-4B7A-9BC1-CA4F3EE5617B}"/>
</file>

<file path=customXml/itemProps3.xml><?xml version="1.0" encoding="utf-8"?>
<ds:datastoreItem xmlns:ds="http://schemas.openxmlformats.org/officeDocument/2006/customXml" ds:itemID="{DB20EAF1-CF66-49A3-8A0E-7DA15EFAAB36}"/>
</file>

<file path=customXml/itemProps4.xml><?xml version="1.0" encoding="utf-8"?>
<ds:datastoreItem xmlns:ds="http://schemas.openxmlformats.org/officeDocument/2006/customXml" ds:itemID="{F576274B-6E51-4650-804B-F7AF1EEA52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Published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2020-11-28T17:33:11Z</cp:lastPrinted>
  <dcterms:created xsi:type="dcterms:W3CDTF">2020-11-22T05:55:04Z</dcterms:created>
  <dcterms:modified xsi:type="dcterms:W3CDTF">2020-12-28T17:55:10Z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0abfe1d8-b529-4a6b-9c3e-2b0f398858e0</vt:lpwstr>
  </property>
</Properties>
</file>